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bekkerm/Desktop/Dropbox/(5) Grants/MWBC/MWBC 2015/MGGA 2016 Presentation/"/>
    </mc:Choice>
  </mc:AlternateContent>
  <bookViews>
    <workbookView xWindow="800" yWindow="460" windowWidth="24800" windowHeight="15540" tabRatio="500"/>
  </bookViews>
  <sheets>
    <sheet name="Budget" sheetId="1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4" l="1"/>
  <c r="G1" i="14"/>
  <c r="I1" i="14"/>
</calcChain>
</file>

<file path=xl/sharedStrings.xml><?xml version="1.0" encoding="utf-8"?>
<sst xmlns="http://schemas.openxmlformats.org/spreadsheetml/2006/main" count="73" uniqueCount="65">
  <si>
    <t>Operation</t>
  </si>
  <si>
    <t>Fallow operations</t>
  </si>
  <si>
    <t>Preliminary information</t>
  </si>
  <si>
    <t>Pre-seeding operations</t>
  </si>
  <si>
    <t>Harvest operations</t>
  </si>
  <si>
    <t>2,4-D</t>
  </si>
  <si>
    <t>Harvest</t>
  </si>
  <si>
    <t>Grain cart</t>
  </si>
  <si>
    <t>Other</t>
  </si>
  <si>
    <t>Swather</t>
  </si>
  <si>
    <t>Horsepower</t>
  </si>
  <si>
    <t>Tractor 1</t>
  </si>
  <si>
    <t>Tractor 2</t>
  </si>
  <si>
    <t>Seeder</t>
  </si>
  <si>
    <t>Sprayer</t>
  </si>
  <si>
    <t>Truck 1</t>
  </si>
  <si>
    <t>Truck 2</t>
  </si>
  <si>
    <t>Combine</t>
  </si>
  <si>
    <t>Equipment List</t>
  </si>
  <si>
    <t>Dicamba</t>
  </si>
  <si>
    <t xml:space="preserve">   Cart</t>
  </si>
  <si>
    <t xml:space="preserve">   Truck</t>
  </si>
  <si>
    <t>Trucking (40 miles, one way)</t>
  </si>
  <si>
    <t>Pickup header</t>
  </si>
  <si>
    <t xml:space="preserve">Implement width (ft) </t>
  </si>
  <si>
    <t>diesel fuel cost</t>
  </si>
  <si>
    <t>wheat price</t>
  </si>
  <si>
    <t>Labor cost/hour</t>
  </si>
  <si>
    <t>Yield (bu/acre)</t>
  </si>
  <si>
    <t>Miles per hour</t>
  </si>
  <si>
    <t>Acre/hour, 90% field efficiency</t>
  </si>
  <si>
    <t>Fuel, Lube, Repair</t>
  </si>
  <si>
    <t>Glyphosate</t>
  </si>
  <si>
    <t>Surfactant</t>
  </si>
  <si>
    <t>Custom costs</t>
  </si>
  <si>
    <t>Value of Labor</t>
  </si>
  <si>
    <t>Other costs</t>
  </si>
  <si>
    <t>Total materials cost</t>
  </si>
  <si>
    <t>Sum</t>
  </si>
  <si>
    <t>Five herbicide sprays</t>
  </si>
  <si>
    <t>Herbicide spray</t>
  </si>
  <si>
    <t>Materials used</t>
  </si>
  <si>
    <t>Fungicide seed treatment</t>
  </si>
  <si>
    <t>11-52-0</t>
  </si>
  <si>
    <t>0-0-60</t>
  </si>
  <si>
    <t>Seeding and  Starter Fertilizer Application</t>
  </si>
  <si>
    <t>Time spent (hrs)</t>
  </si>
  <si>
    <t>Urea</t>
  </si>
  <si>
    <t>Seed (65 lb/ac, 30% certified/70% bin run)</t>
  </si>
  <si>
    <t>Growing season operations</t>
  </si>
  <si>
    <t>Herbicide and Fungicide Spray</t>
  </si>
  <si>
    <t>Spray for Cheatgrass</t>
  </si>
  <si>
    <t>Urea Application</t>
  </si>
  <si>
    <t>Propiconazol</t>
  </si>
  <si>
    <t>Swath</t>
  </si>
  <si>
    <t>Marketing</t>
  </si>
  <si>
    <t>Crop Insurance, 70% Revenue Protection</t>
  </si>
  <si>
    <t>Returns</t>
  </si>
  <si>
    <t xml:space="preserve">Equipment </t>
  </si>
  <si>
    <t>Total direct variable costs</t>
  </si>
  <si>
    <t>Returns over direct variable costs</t>
  </si>
  <si>
    <t>Sulfosulfuron (Maverick)</t>
  </si>
  <si>
    <t xml:space="preserve">   Combine</t>
  </si>
  <si>
    <t xml:space="preserve">   Auger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</si>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</sst>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68" formatCode="0.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i/>
      <sz val="12"/>
      <color theme="1"/>
      <name val="Times New Roman"/>
    </font>
    <font>
      <i/>
      <sz val="12"/>
      <color rgb="FF000000"/>
      <name val="Times New Roman"/>
    </font>
    <font>
      <sz val="12"/>
      <color rgb="FF000000"/>
      <name val="Times New Roman"/>
    </font>
    <font>
      <sz val="11"/>
      <color theme="1"/>
      <name val="Calibri"/>
      <family val="2"/>
      <scheme val="minor"/>
    </font>
    <font>
      <b/>
      <sz val="12"/>
      <color rgb="FF000000"/>
      <name val="Times New Roman"/>
    </font>
    <font>
      <b/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vertical="center"/>
    </xf>
    <xf numFmtId="0" fontId="5" fillId="3" borderId="1" xfId="0" applyFont="1" applyFill="1" applyBorder="1"/>
    <xf numFmtId="0" fontId="3" fillId="3" borderId="1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7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/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0" xfId="0" applyFont="1" applyFill="1" applyBorder="1"/>
    <xf numFmtId="0" fontId="7" fillId="2" borderId="0" xfId="0" applyFont="1" applyFill="1" applyBorder="1"/>
    <xf numFmtId="167" fontId="3" fillId="2" borderId="1" xfId="0" applyNumberFormat="1" applyFont="1" applyFill="1" applyBorder="1"/>
    <xf numFmtId="0" fontId="3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left"/>
    </xf>
    <xf numFmtId="0" fontId="4" fillId="2" borderId="1" xfId="0" applyFont="1" applyFill="1" applyBorder="1"/>
    <xf numFmtId="2" fontId="9" fillId="3" borderId="1" xfId="0" applyNumberFormat="1" applyFont="1" applyFill="1" applyBorder="1"/>
    <xf numFmtId="6" fontId="3" fillId="5" borderId="1" xfId="0" applyNumberFormat="1" applyFont="1" applyFill="1" applyBorder="1" applyAlignment="1">
      <alignment vertical="center"/>
    </xf>
    <xf numFmtId="2" fontId="3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8" fontId="3" fillId="3" borderId="3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8" fontId="3" fillId="5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/>
    <xf numFmtId="0" fontId="3" fillId="4" borderId="1" xfId="0" applyFont="1" applyFill="1" applyBorder="1" applyAlignment="1">
      <alignment horizontal="center" vertical="center" textRotation="90"/>
    </xf>
    <xf numFmtId="167" fontId="10" fillId="6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</cellXfs>
  <cellStyles count="532">
    <cellStyle name="Comma 2" xfId="72"/>
    <cellStyle name="Currency 2" xfId="7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Normal" xfId="0" builtinId="0"/>
    <cellStyle name="Normal 2" xfId="7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5"/>
  <sheetViews>
    <sheetView tabSelected="1" zoomScale="125" zoomScaleNormal="125" zoomScalePageLayoutView="125" workbookViewId="0">
      <selection sqref="A1:A2"/>
    </sheetView>
  </sheetViews>
  <sheetFormatPr baseColWidth="10" defaultColWidth="10.83203125" defaultRowHeight="16" x14ac:dyDescent="0.2"/>
  <cols>
    <col min="1" max="1" width="10.83203125" style="1"/>
    <col min="2" max="2" width="39.33203125" style="1" bestFit="1" customWidth="1"/>
    <col min="3" max="3" width="15" style="1" customWidth="1"/>
    <col min="4" max="4" width="17.5" style="1" customWidth="1"/>
    <col min="5" max="5" width="16.5" style="1" customWidth="1"/>
    <col min="6" max="6" width="37.83203125" style="1" customWidth="1"/>
    <col min="7" max="9" width="18.1640625" style="1" customWidth="1"/>
    <col min="10" max="10" width="17.1640625" style="1" bestFit="1" customWidth="1"/>
    <col min="11" max="11" width="37.1640625" style="1" bestFit="1" customWidth="1"/>
    <col min="12" max="12" width="26.6640625" style="1" customWidth="1"/>
    <col min="13" max="13" width="29.5" style="1" bestFit="1" customWidth="1"/>
    <col min="14" max="14" width="29.5" style="1" customWidth="1"/>
    <col min="15" max="15" width="9.83203125" style="1" customWidth="1"/>
    <col min="16" max="16" width="25.83203125" style="1" customWidth="1"/>
    <col min="17" max="17" width="30.83203125" style="1" bestFit="1" customWidth="1"/>
    <col min="18" max="21" width="9.83203125" style="1" customWidth="1"/>
    <col min="22" max="22" width="10.83203125" style="19"/>
    <col min="23" max="16384" width="10.83203125" style="1"/>
  </cols>
  <sheetData>
    <row r="1" spans="1:41" s="3" customFormat="1" ht="35.25" customHeight="1" x14ac:dyDescent="0.2">
      <c r="A1" s="59" t="s">
        <v>2</v>
      </c>
      <c r="B1" s="23" t="s">
        <v>27</v>
      </c>
      <c r="C1" s="27">
        <v>15</v>
      </c>
      <c r="D1" s="23" t="s">
        <v>25</v>
      </c>
      <c r="E1" s="53">
        <v>2.5</v>
      </c>
      <c r="F1" s="52" t="s">
        <v>59</v>
      </c>
      <c r="G1" s="21">
        <f>SUM(J5:J40)</f>
        <v>184.92344750330685</v>
      </c>
      <c r="H1" s="64" t="s">
        <v>60</v>
      </c>
      <c r="I1" s="57">
        <f>G2-G1</f>
        <v>-15.323447503306824</v>
      </c>
      <c r="J1" s="5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3" customFormat="1" ht="35.25" customHeight="1" x14ac:dyDescent="0.2">
      <c r="A2" s="59"/>
      <c r="B2" s="54" t="s">
        <v>28</v>
      </c>
      <c r="C2" s="22">
        <v>40</v>
      </c>
      <c r="D2" s="23" t="s">
        <v>26</v>
      </c>
      <c r="E2" s="53">
        <v>4.24</v>
      </c>
      <c r="F2" s="25" t="s">
        <v>57</v>
      </c>
      <c r="G2" s="21">
        <f>C2*E2</f>
        <v>169.60000000000002</v>
      </c>
      <c r="H2" s="64"/>
      <c r="I2" s="57"/>
      <c r="J2" s="5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x14ac:dyDescent="0.2"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x14ac:dyDescent="0.2">
      <c r="A4" s="15"/>
      <c r="B4" s="16" t="s">
        <v>0</v>
      </c>
      <c r="C4" s="24" t="s">
        <v>46</v>
      </c>
      <c r="D4" s="24" t="s">
        <v>35</v>
      </c>
      <c r="E4" s="24" t="s">
        <v>31</v>
      </c>
      <c r="F4" s="18" t="s">
        <v>41</v>
      </c>
      <c r="G4" s="18" t="s">
        <v>37</v>
      </c>
      <c r="H4" s="18" t="s">
        <v>34</v>
      </c>
      <c r="I4" s="18" t="s">
        <v>36</v>
      </c>
      <c r="J4" s="18" t="s">
        <v>38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41" ht="15" customHeight="1" x14ac:dyDescent="0.2">
      <c r="A5" s="61" t="s">
        <v>1</v>
      </c>
      <c r="B5" s="6" t="s">
        <v>39</v>
      </c>
      <c r="C5" s="37"/>
      <c r="D5" s="37"/>
      <c r="E5" s="37"/>
      <c r="F5" s="7" t="s">
        <v>32</v>
      </c>
      <c r="G5" s="44">
        <v>22.65625</v>
      </c>
      <c r="H5" s="37"/>
      <c r="I5" s="37"/>
      <c r="J5" s="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41" x14ac:dyDescent="0.2">
      <c r="A6" s="62"/>
      <c r="B6" s="8"/>
      <c r="C6" s="37"/>
      <c r="D6" s="37"/>
      <c r="E6" s="37"/>
      <c r="F6" s="7" t="s">
        <v>33</v>
      </c>
      <c r="G6" s="44">
        <v>4</v>
      </c>
      <c r="H6" s="37"/>
      <c r="I6" s="37"/>
      <c r="J6" s="3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41" x14ac:dyDescent="0.2">
      <c r="A7" s="62"/>
      <c r="B7" s="8"/>
      <c r="C7" s="37"/>
      <c r="D7" s="37"/>
      <c r="E7" s="37"/>
      <c r="F7" s="7" t="s">
        <v>19</v>
      </c>
      <c r="G7" s="44">
        <v>4.21875</v>
      </c>
      <c r="H7" s="37"/>
      <c r="I7" s="37"/>
      <c r="J7" s="3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41" x14ac:dyDescent="0.2">
      <c r="A8" s="62"/>
      <c r="B8" s="7"/>
      <c r="C8" s="37"/>
      <c r="D8" s="37"/>
      <c r="E8" s="37"/>
      <c r="F8" s="7" t="s">
        <v>5</v>
      </c>
      <c r="G8" s="44">
        <v>2.875</v>
      </c>
      <c r="H8" s="37"/>
      <c r="I8" s="37"/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41" x14ac:dyDescent="0.2">
      <c r="A9" s="63"/>
      <c r="B9" s="7"/>
      <c r="C9" s="38">
        <v>5.0925925925925923E-2</v>
      </c>
      <c r="D9" s="38">
        <v>0.76388888888888884</v>
      </c>
      <c r="E9" s="38">
        <v>4.5936921296296287</v>
      </c>
      <c r="F9" s="25"/>
      <c r="G9" s="38">
        <v>33.75</v>
      </c>
      <c r="H9" s="45"/>
      <c r="I9" s="38"/>
      <c r="J9" s="38">
        <v>39.107581018518516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41" x14ac:dyDescent="0.2">
      <c r="C10" s="39"/>
      <c r="D10" s="39"/>
      <c r="E10" s="39"/>
      <c r="G10" s="39"/>
      <c r="H10" s="39"/>
      <c r="I10" s="39"/>
      <c r="J10" s="3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41" ht="20" customHeight="1" x14ac:dyDescent="0.2">
      <c r="A11" s="61" t="s">
        <v>3</v>
      </c>
      <c r="B11" s="14" t="s">
        <v>40</v>
      </c>
      <c r="C11" s="40"/>
      <c r="D11" s="40"/>
      <c r="E11" s="40"/>
      <c r="F11" s="5" t="s">
        <v>32</v>
      </c>
      <c r="G11" s="35">
        <v>4.6875</v>
      </c>
      <c r="H11" s="29"/>
      <c r="I11" s="40"/>
      <c r="J11" s="4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41" ht="20" customHeight="1" x14ac:dyDescent="0.2">
      <c r="A12" s="62"/>
      <c r="B12" s="13"/>
      <c r="C12" s="40"/>
      <c r="D12" s="40"/>
      <c r="E12" s="40"/>
      <c r="F12" s="5" t="s">
        <v>33</v>
      </c>
      <c r="G12" s="35">
        <v>1</v>
      </c>
      <c r="H12" s="29"/>
      <c r="I12" s="40"/>
      <c r="J12" s="4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41" ht="20" customHeight="1" x14ac:dyDescent="0.2">
      <c r="A13" s="63"/>
      <c r="B13" s="13"/>
      <c r="C13" s="41">
        <v>1.0185185185185184E-2</v>
      </c>
      <c r="D13" s="41">
        <v>0.15277777777777776</v>
      </c>
      <c r="E13" s="41">
        <v>0.91873842592592569</v>
      </c>
      <c r="F13" s="26"/>
      <c r="G13" s="46">
        <v>5.6875</v>
      </c>
      <c r="H13" s="46"/>
      <c r="I13" s="41"/>
      <c r="J13" s="38">
        <v>6.7590162037037036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41" ht="15" customHeight="1" x14ac:dyDescent="0.2">
      <c r="A14" s="2"/>
      <c r="C14" s="39"/>
      <c r="D14" s="39"/>
      <c r="E14" s="39"/>
      <c r="G14" s="47"/>
      <c r="H14" s="39"/>
      <c r="I14" s="39"/>
      <c r="J14" s="3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41" ht="15" customHeight="1" x14ac:dyDescent="0.2">
      <c r="A15" s="61" t="s">
        <v>49</v>
      </c>
      <c r="B15" s="6" t="s">
        <v>45</v>
      </c>
      <c r="C15" s="37"/>
      <c r="D15" s="42"/>
      <c r="E15" s="42"/>
      <c r="F15" s="7" t="s">
        <v>48</v>
      </c>
      <c r="G15" s="48">
        <v>3.7635000000000001</v>
      </c>
      <c r="H15" s="42"/>
      <c r="I15" s="42"/>
      <c r="J15" s="3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41" x14ac:dyDescent="0.2">
      <c r="A16" s="62"/>
      <c r="B16" s="7"/>
      <c r="C16" s="37"/>
      <c r="D16" s="42"/>
      <c r="E16" s="42"/>
      <c r="F16" s="9" t="s">
        <v>42</v>
      </c>
      <c r="G16" s="48">
        <v>2</v>
      </c>
      <c r="H16" s="42"/>
      <c r="I16" s="42"/>
      <c r="J16" s="3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x14ac:dyDescent="0.2">
      <c r="A17" s="62"/>
      <c r="B17" s="7"/>
      <c r="C17" s="37"/>
      <c r="D17" s="42"/>
      <c r="E17" s="42"/>
      <c r="F17" s="9" t="s">
        <v>43</v>
      </c>
      <c r="G17" s="48">
        <v>33</v>
      </c>
      <c r="H17" s="42"/>
      <c r="I17" s="42"/>
      <c r="J17" s="3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x14ac:dyDescent="0.2">
      <c r="A18" s="62"/>
      <c r="B18" s="7"/>
      <c r="C18" s="37"/>
      <c r="D18" s="37"/>
      <c r="E18" s="37"/>
      <c r="F18" s="9" t="s">
        <v>44</v>
      </c>
      <c r="G18" s="48">
        <v>6</v>
      </c>
      <c r="H18" s="37"/>
      <c r="I18" s="37"/>
      <c r="J18" s="3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">
      <c r="A19" s="62"/>
      <c r="B19" s="7"/>
      <c r="C19" s="43">
        <v>3.0555555555555555E-2</v>
      </c>
      <c r="D19" s="43">
        <v>0.45833333333333331</v>
      </c>
      <c r="E19" s="43">
        <v>1.6427430555555553</v>
      </c>
      <c r="F19" s="9"/>
      <c r="G19" s="43">
        <v>44.763500000000001</v>
      </c>
      <c r="H19" s="42"/>
      <c r="I19" s="42"/>
      <c r="J19" s="43">
        <v>46.864576388888892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">
      <c r="A20" s="62"/>
      <c r="B20" s="9"/>
      <c r="C20" s="42"/>
      <c r="D20" s="42"/>
      <c r="E20" s="42"/>
      <c r="F20" s="9"/>
      <c r="G20" s="48"/>
      <c r="H20" s="42"/>
      <c r="I20" s="42"/>
      <c r="J20" s="4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2">
      <c r="A21" s="62"/>
      <c r="B21" s="6" t="s">
        <v>52</v>
      </c>
      <c r="C21" s="42"/>
      <c r="D21" s="42"/>
      <c r="E21" s="42"/>
      <c r="F21" s="9" t="s">
        <v>47</v>
      </c>
      <c r="G21" s="43">
        <v>40</v>
      </c>
      <c r="H21" s="49">
        <v>4.75</v>
      </c>
      <c r="I21" s="42"/>
      <c r="J21" s="43">
        <v>44.75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x14ac:dyDescent="0.2">
      <c r="A22" s="62"/>
      <c r="B22" s="9"/>
      <c r="C22" s="42"/>
      <c r="D22" s="42"/>
      <c r="E22" s="42"/>
      <c r="F22" s="9"/>
      <c r="G22" s="48"/>
      <c r="H22" s="42"/>
      <c r="I22" s="42"/>
      <c r="J22" s="4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x14ac:dyDescent="0.2">
      <c r="A23" s="62"/>
      <c r="B23" s="10" t="s">
        <v>51</v>
      </c>
      <c r="C23" s="43">
        <v>1.0185185185185184E-2</v>
      </c>
      <c r="D23" s="43">
        <v>0.15277777777777776</v>
      </c>
      <c r="E23" s="43">
        <v>0.91873842592592569</v>
      </c>
      <c r="F23" s="12" t="s">
        <v>61</v>
      </c>
      <c r="G23" s="43">
        <v>9</v>
      </c>
      <c r="H23" s="42"/>
      <c r="I23" s="42"/>
      <c r="J23" s="43">
        <v>10.071516203703704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x14ac:dyDescent="0.2">
      <c r="A24" s="62"/>
      <c r="B24" s="9"/>
      <c r="C24" s="42"/>
      <c r="D24" s="42"/>
      <c r="E24" s="42"/>
      <c r="F24" s="9"/>
      <c r="G24" s="48"/>
      <c r="H24" s="42"/>
      <c r="I24" s="42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x14ac:dyDescent="0.2">
      <c r="A25" s="62"/>
      <c r="B25" s="10" t="s">
        <v>50</v>
      </c>
      <c r="C25" s="42"/>
      <c r="D25" s="42"/>
      <c r="E25" s="42"/>
      <c r="F25" s="7" t="s">
        <v>5</v>
      </c>
      <c r="G25" s="48">
        <v>0.95773437500000003</v>
      </c>
      <c r="H25" s="42"/>
      <c r="I25" s="42"/>
      <c r="J25" s="4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">
      <c r="A26" s="62"/>
      <c r="B26" s="9"/>
      <c r="C26" s="42"/>
      <c r="D26" s="42"/>
      <c r="E26" s="42"/>
      <c r="F26" s="9" t="s">
        <v>61</v>
      </c>
      <c r="G26" s="48">
        <v>1.8</v>
      </c>
      <c r="H26" s="42"/>
      <c r="I26" s="42"/>
      <c r="J26" s="4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x14ac:dyDescent="0.2">
      <c r="A27" s="62"/>
      <c r="B27" s="9"/>
      <c r="C27" s="42"/>
      <c r="D27" s="42"/>
      <c r="E27" s="42"/>
      <c r="F27" s="9" t="s">
        <v>53</v>
      </c>
      <c r="G27" s="48">
        <v>3.25</v>
      </c>
      <c r="H27" s="42"/>
      <c r="I27" s="42"/>
      <c r="J27" s="4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x14ac:dyDescent="0.2">
      <c r="A28" s="63"/>
      <c r="B28" s="20"/>
      <c r="C28" s="43">
        <v>1.0185185185185184E-2</v>
      </c>
      <c r="D28" s="43">
        <v>0.15277777777777776</v>
      </c>
      <c r="E28" s="43">
        <v>0.91873842592592569</v>
      </c>
      <c r="F28" s="9"/>
      <c r="G28" s="43">
        <v>6.0077343750000001</v>
      </c>
      <c r="H28" s="42"/>
      <c r="I28" s="42"/>
      <c r="J28" s="43">
        <v>7.0792505787037037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x14ac:dyDescent="0.2">
      <c r="C29" s="39"/>
      <c r="D29" s="39"/>
      <c r="E29" s="39"/>
      <c r="G29" s="47"/>
      <c r="H29" s="39"/>
      <c r="I29" s="39"/>
      <c r="J29" s="3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" customHeight="1" x14ac:dyDescent="0.2">
      <c r="A30" s="58" t="s">
        <v>4</v>
      </c>
      <c r="B30" s="6" t="s">
        <v>54</v>
      </c>
      <c r="C30" s="38">
        <v>3.273809523809524E-2</v>
      </c>
      <c r="D30" s="38">
        <v>0.4910714285714286</v>
      </c>
      <c r="E30" s="38">
        <v>1.8359449404761903</v>
      </c>
      <c r="F30" s="7"/>
      <c r="G30" s="44"/>
      <c r="H30" s="37"/>
      <c r="I30" s="37"/>
      <c r="J30" s="43">
        <v>2.3270163690476187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">
      <c r="A31" s="58"/>
      <c r="B31" s="11"/>
      <c r="C31" s="42"/>
      <c r="D31" s="42"/>
      <c r="E31" s="42"/>
      <c r="F31" s="9"/>
      <c r="G31" s="48"/>
      <c r="H31" s="42"/>
      <c r="I31" s="42"/>
      <c r="J31" s="5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x14ac:dyDescent="0.2">
      <c r="A32" s="58"/>
      <c r="B32" s="6" t="s">
        <v>6</v>
      </c>
      <c r="C32" s="38">
        <v>0.15277777777777776</v>
      </c>
      <c r="D32" s="38">
        <v>2.2916666666666665</v>
      </c>
      <c r="E32" s="38">
        <v>11.922824074074072</v>
      </c>
      <c r="F32" s="7"/>
      <c r="G32" s="44"/>
      <c r="H32" s="37"/>
      <c r="I32" s="37"/>
      <c r="J32" s="43">
        <v>14.214490740740738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x14ac:dyDescent="0.2">
      <c r="A33" s="58"/>
      <c r="B33" s="55" t="s">
        <v>62</v>
      </c>
      <c r="C33" s="42"/>
      <c r="D33" s="42"/>
      <c r="E33" s="42"/>
      <c r="F33" s="9"/>
      <c r="G33" s="48"/>
      <c r="H33" s="42"/>
      <c r="I33" s="42"/>
      <c r="J33" s="5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x14ac:dyDescent="0.2">
      <c r="A34" s="58"/>
      <c r="B34" s="7" t="s">
        <v>20</v>
      </c>
      <c r="C34" s="37"/>
      <c r="D34" s="37"/>
      <c r="E34" s="37"/>
      <c r="F34" s="7"/>
      <c r="G34" s="44"/>
      <c r="H34" s="37"/>
      <c r="I34" s="37"/>
      <c r="J34" s="3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x14ac:dyDescent="0.2">
      <c r="A35" s="58"/>
      <c r="B35" s="7" t="s">
        <v>63</v>
      </c>
      <c r="C35" s="37"/>
      <c r="D35" s="37"/>
      <c r="E35" s="37"/>
      <c r="F35" s="7"/>
      <c r="G35" s="44"/>
      <c r="H35" s="37"/>
      <c r="I35" s="37"/>
      <c r="J35" s="37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x14ac:dyDescent="0.2">
      <c r="A36" s="58"/>
      <c r="B36" s="7" t="s">
        <v>21</v>
      </c>
      <c r="C36" s="37"/>
      <c r="D36" s="37"/>
      <c r="E36" s="37"/>
      <c r="F36" s="7"/>
      <c r="G36" s="44"/>
      <c r="H36" s="37"/>
      <c r="I36" s="37"/>
      <c r="J36" s="37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x14ac:dyDescent="0.2">
      <c r="A37" s="2"/>
      <c r="C37" s="39"/>
      <c r="D37" s="39"/>
      <c r="E37" s="39"/>
      <c r="G37" s="47"/>
      <c r="H37" s="39"/>
      <c r="I37" s="39"/>
      <c r="J37" s="39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60" customHeight="1" x14ac:dyDescent="0.2">
      <c r="A38" s="56" t="s">
        <v>55</v>
      </c>
      <c r="B38" s="4" t="s">
        <v>22</v>
      </c>
      <c r="C38" s="29"/>
      <c r="D38" s="29"/>
      <c r="E38" s="29"/>
      <c r="F38" s="5"/>
      <c r="G38" s="35"/>
      <c r="H38" s="51">
        <v>4.16</v>
      </c>
      <c r="I38" s="29"/>
      <c r="J38" s="43">
        <v>4.16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2">
      <c r="C39" s="39"/>
      <c r="D39" s="39"/>
      <c r="E39" s="39"/>
      <c r="G39" s="47"/>
      <c r="H39" s="39"/>
      <c r="I39" s="39"/>
      <c r="J39" s="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44" customHeight="1" x14ac:dyDescent="0.2">
      <c r="A40" s="56" t="s">
        <v>8</v>
      </c>
      <c r="B40" s="6" t="s">
        <v>56</v>
      </c>
      <c r="C40" s="37"/>
      <c r="D40" s="37"/>
      <c r="E40" s="37"/>
      <c r="F40" s="7"/>
      <c r="G40" s="44"/>
      <c r="H40" s="37"/>
      <c r="I40" s="37">
        <v>9.59</v>
      </c>
      <c r="J40" s="43">
        <v>9.59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x14ac:dyDescent="0.2">
      <c r="G41" s="2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32" x14ac:dyDescent="0.2">
      <c r="A42" s="60" t="s">
        <v>18</v>
      </c>
      <c r="B42" s="16" t="s">
        <v>58</v>
      </c>
      <c r="C42" s="17" t="s">
        <v>10</v>
      </c>
      <c r="D42" s="36" t="s">
        <v>24</v>
      </c>
      <c r="E42" s="17" t="s">
        <v>29</v>
      </c>
      <c r="F42" s="16" t="s">
        <v>30</v>
      </c>
      <c r="G42" s="2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x14ac:dyDescent="0.2">
      <c r="A43" s="60"/>
      <c r="B43" s="5" t="s">
        <v>11</v>
      </c>
      <c r="C43" s="29">
        <v>425</v>
      </c>
      <c r="D43" s="29"/>
      <c r="E43" s="30"/>
      <c r="F43" s="29" t="s">
        <v>64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x14ac:dyDescent="0.2">
      <c r="A44" s="60"/>
      <c r="B44" s="5" t="s">
        <v>12</v>
      </c>
      <c r="C44" s="29">
        <v>325</v>
      </c>
      <c r="D44" s="29"/>
      <c r="E44" s="30"/>
      <c r="F44" s="2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">
      <c r="A45" s="60"/>
      <c r="B45" s="5" t="s">
        <v>14</v>
      </c>
      <c r="C45" s="29">
        <v>325</v>
      </c>
      <c r="D45" s="29">
        <v>100</v>
      </c>
      <c r="E45" s="33">
        <v>9</v>
      </c>
      <c r="F45" s="31">
        <v>98.181818181818187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x14ac:dyDescent="0.2">
      <c r="A46" s="60"/>
      <c r="B46" s="5" t="s">
        <v>13</v>
      </c>
      <c r="C46" s="29"/>
      <c r="D46" s="29">
        <v>60</v>
      </c>
      <c r="E46" s="33">
        <v>5</v>
      </c>
      <c r="F46" s="31">
        <v>32.727272727272727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x14ac:dyDescent="0.2">
      <c r="A47" s="60"/>
      <c r="B47" s="5" t="s">
        <v>17</v>
      </c>
      <c r="C47" s="29">
        <v>500</v>
      </c>
      <c r="D47" s="29">
        <v>40</v>
      </c>
      <c r="E47" s="34">
        <v>4.5</v>
      </c>
      <c r="F47" s="31">
        <v>19.636363636363637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x14ac:dyDescent="0.2">
      <c r="A48" s="60"/>
      <c r="B48" s="5" t="s">
        <v>15</v>
      </c>
      <c r="C48" s="29">
        <v>400</v>
      </c>
      <c r="D48" s="29"/>
      <c r="E48" s="33"/>
      <c r="F48" s="29" t="s">
        <v>64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x14ac:dyDescent="0.2">
      <c r="A49" s="60"/>
      <c r="B49" s="5" t="s">
        <v>16</v>
      </c>
      <c r="C49" s="29">
        <v>300</v>
      </c>
      <c r="D49" s="29"/>
      <c r="E49" s="33"/>
      <c r="F49" s="29" t="s">
        <v>64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x14ac:dyDescent="0.2">
      <c r="A50" s="60"/>
      <c r="B50" s="5" t="s">
        <v>7</v>
      </c>
      <c r="C50" s="29"/>
      <c r="D50" s="32"/>
      <c r="E50" s="33"/>
      <c r="F50" s="29" t="s">
        <v>64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2">
      <c r="A51" s="60"/>
      <c r="B51" s="5" t="s">
        <v>9</v>
      </c>
      <c r="C51" s="29"/>
      <c r="D51" s="29">
        <v>40</v>
      </c>
      <c r="E51" s="33">
        <v>7</v>
      </c>
      <c r="F51" s="31">
        <v>30.545454545454547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x14ac:dyDescent="0.2">
      <c r="A52" s="60"/>
      <c r="B52" s="5" t="s">
        <v>23</v>
      </c>
      <c r="C52" s="29"/>
      <c r="D52" s="29">
        <v>40</v>
      </c>
      <c r="E52" s="30"/>
      <c r="F52" s="29" t="s">
        <v>64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x14ac:dyDescent="0.2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x14ac:dyDescent="0.2"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x14ac:dyDescent="0.2"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x14ac:dyDescent="0.2"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x14ac:dyDescent="0.2"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x14ac:dyDescent="0.2"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x14ac:dyDescent="0.2"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x14ac:dyDescent="0.2"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x14ac:dyDescent="0.2"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x14ac:dyDescent="0.2"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x14ac:dyDescent="0.2"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1:34" x14ac:dyDescent="0.2"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1:34" x14ac:dyDescent="0.2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1:34" x14ac:dyDescent="0.2"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1:34" x14ac:dyDescent="0.2"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1:34" x14ac:dyDescent="0.2"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1:34" x14ac:dyDescent="0.2"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1:34" x14ac:dyDescent="0.2"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1:34" x14ac:dyDescent="0.2"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1:34" x14ac:dyDescent="0.2"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1:34" x14ac:dyDescent="0.2"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1:34" x14ac:dyDescent="0.2"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1:34" x14ac:dyDescent="0.2"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1:34" x14ac:dyDescent="0.2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1:34" x14ac:dyDescent="0.2"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1:34" x14ac:dyDescent="0.2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1:34" x14ac:dyDescent="0.2"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1:34" x14ac:dyDescent="0.2"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1:34" x14ac:dyDescent="0.2"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1:34" x14ac:dyDescent="0.2"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1:34" x14ac:dyDescent="0.2"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1:34" x14ac:dyDescent="0.2"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1:34" x14ac:dyDescent="0.2"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1:34" x14ac:dyDescent="0.2"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1:34" x14ac:dyDescent="0.2"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1:34" x14ac:dyDescent="0.2"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1:34" x14ac:dyDescent="0.2"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1:34" x14ac:dyDescent="0.2"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1:34" x14ac:dyDescent="0.2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1:34" x14ac:dyDescent="0.2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1:34" x14ac:dyDescent="0.2"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1:34" x14ac:dyDescent="0.2"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1:34" x14ac:dyDescent="0.2"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1:34" x14ac:dyDescent="0.2"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1:34" x14ac:dyDescent="0.2"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1:34" x14ac:dyDescent="0.2"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1:34" x14ac:dyDescent="0.2"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1:34" x14ac:dyDescent="0.2"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1:34" x14ac:dyDescent="0.2"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1:34" x14ac:dyDescent="0.2"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1:34" x14ac:dyDescent="0.2"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1:34" x14ac:dyDescent="0.2"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1:34" x14ac:dyDescent="0.2"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1:34" x14ac:dyDescent="0.2"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1:34" x14ac:dyDescent="0.2"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1:34" x14ac:dyDescent="0.2"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1:34" x14ac:dyDescent="0.2"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1:34" x14ac:dyDescent="0.2"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1:34" x14ac:dyDescent="0.2"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1:34" x14ac:dyDescent="0.2"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1:34" x14ac:dyDescent="0.2"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1:34" x14ac:dyDescent="0.2"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1:34" x14ac:dyDescent="0.2"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1:34" x14ac:dyDescent="0.2"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1:34" x14ac:dyDescent="0.2"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1:34" x14ac:dyDescent="0.2"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1:34" x14ac:dyDescent="0.2"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1:34" x14ac:dyDescent="0.2"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1:34" x14ac:dyDescent="0.2"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1:34" x14ac:dyDescent="0.2"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1:34" x14ac:dyDescent="0.2"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1:34" x14ac:dyDescent="0.2"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1:34" x14ac:dyDescent="0.2"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1:34" x14ac:dyDescent="0.2"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1:34" x14ac:dyDescent="0.2"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1:34" x14ac:dyDescent="0.2"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1:34" x14ac:dyDescent="0.2"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1:34" x14ac:dyDescent="0.2"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1:34" x14ac:dyDescent="0.2"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1:34" x14ac:dyDescent="0.2"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1:34" x14ac:dyDescent="0.2"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1:34" x14ac:dyDescent="0.2"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1:34" x14ac:dyDescent="0.2"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1:34" x14ac:dyDescent="0.2"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1:34" x14ac:dyDescent="0.2"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1:34" x14ac:dyDescent="0.2"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1:34" x14ac:dyDescent="0.2"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1:34" x14ac:dyDescent="0.2"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1:34" x14ac:dyDescent="0.2"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1:34" x14ac:dyDescent="0.2"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1:34" x14ac:dyDescent="0.2"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1:34" x14ac:dyDescent="0.2"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1:34" x14ac:dyDescent="0.2"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1:34" x14ac:dyDescent="0.2"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1:34" x14ac:dyDescent="0.2"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1:34" x14ac:dyDescent="0.2"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1:34" x14ac:dyDescent="0.2"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1:34" x14ac:dyDescent="0.2"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1:34" x14ac:dyDescent="0.2"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1:34" x14ac:dyDescent="0.2"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1:34" x14ac:dyDescent="0.2"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1:34" x14ac:dyDescent="0.2"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1:34" x14ac:dyDescent="0.2"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1:34" x14ac:dyDescent="0.2"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1:34" x14ac:dyDescent="0.2"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1:34" x14ac:dyDescent="0.2"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1:34" x14ac:dyDescent="0.2"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1:34" x14ac:dyDescent="0.2"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1:34" x14ac:dyDescent="0.2"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1:34" x14ac:dyDescent="0.2"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1:34" x14ac:dyDescent="0.2"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1:34" x14ac:dyDescent="0.2"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1:34" x14ac:dyDescent="0.2"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1:34" x14ac:dyDescent="0.2"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1:34" x14ac:dyDescent="0.2"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1:34" x14ac:dyDescent="0.2"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1:34" x14ac:dyDescent="0.2"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1:34" x14ac:dyDescent="0.2"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1:34" x14ac:dyDescent="0.2"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1:34" x14ac:dyDescent="0.2"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1:34" x14ac:dyDescent="0.2"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1:34" x14ac:dyDescent="0.2"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1:34" x14ac:dyDescent="0.2"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1:34" x14ac:dyDescent="0.2"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1:34" x14ac:dyDescent="0.2"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1:34" x14ac:dyDescent="0.2"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1:34" x14ac:dyDescent="0.2"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1:34" x14ac:dyDescent="0.2"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1:34" x14ac:dyDescent="0.2"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1:34" x14ac:dyDescent="0.2"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1:34" x14ac:dyDescent="0.2"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1:34" x14ac:dyDescent="0.2"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1:34" x14ac:dyDescent="0.2"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1:34" x14ac:dyDescent="0.2"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1:34" x14ac:dyDescent="0.2"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1:34" x14ac:dyDescent="0.2"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1:34" x14ac:dyDescent="0.2"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1:34" x14ac:dyDescent="0.2"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1:34" x14ac:dyDescent="0.2"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1:34" x14ac:dyDescent="0.2"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1:34" x14ac:dyDescent="0.2"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1:34" x14ac:dyDescent="0.2"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1:34" x14ac:dyDescent="0.2"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1:34" x14ac:dyDescent="0.2"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1:34" x14ac:dyDescent="0.2"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1:34" x14ac:dyDescent="0.2"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1:34" x14ac:dyDescent="0.2"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1:34" x14ac:dyDescent="0.2"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1:34" x14ac:dyDescent="0.2"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1:34" x14ac:dyDescent="0.2"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1:34" x14ac:dyDescent="0.2"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1:34" x14ac:dyDescent="0.2"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1:34" x14ac:dyDescent="0.2"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1:34" x14ac:dyDescent="0.2"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1:34" x14ac:dyDescent="0.2"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1:34" x14ac:dyDescent="0.2"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1:34" x14ac:dyDescent="0.2"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1:34" x14ac:dyDescent="0.2"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1:34" x14ac:dyDescent="0.2"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1:34" x14ac:dyDescent="0.2"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1:34" x14ac:dyDescent="0.2"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1:34" x14ac:dyDescent="0.2"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1:34" x14ac:dyDescent="0.2"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1:34" x14ac:dyDescent="0.2"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1:34" x14ac:dyDescent="0.2"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1:34" x14ac:dyDescent="0.2"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1:34" x14ac:dyDescent="0.2"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1:34" x14ac:dyDescent="0.2"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1:34" x14ac:dyDescent="0.2"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1:34" x14ac:dyDescent="0.2"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1:34" x14ac:dyDescent="0.2"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1:34" x14ac:dyDescent="0.2"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1:34" x14ac:dyDescent="0.2"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1:34" x14ac:dyDescent="0.2"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1:34" x14ac:dyDescent="0.2"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1:34" x14ac:dyDescent="0.2"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1:34" x14ac:dyDescent="0.2"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1:34" x14ac:dyDescent="0.2"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1:34" x14ac:dyDescent="0.2"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1:34" x14ac:dyDescent="0.2"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1:34" x14ac:dyDescent="0.2"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1:34" x14ac:dyDescent="0.2"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1:34" x14ac:dyDescent="0.2"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1:34" x14ac:dyDescent="0.2"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1:34" x14ac:dyDescent="0.2"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1:34" x14ac:dyDescent="0.2"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1:34" x14ac:dyDescent="0.2"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1:34" x14ac:dyDescent="0.2"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1:34" x14ac:dyDescent="0.2"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1:34" x14ac:dyDescent="0.2"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1:34" x14ac:dyDescent="0.2"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1:34" x14ac:dyDescent="0.2"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1:34" x14ac:dyDescent="0.2"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1:34" x14ac:dyDescent="0.2"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1:34" x14ac:dyDescent="0.2"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  <row r="249" spans="11:34" x14ac:dyDescent="0.2"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</row>
    <row r="250" spans="11:34" x14ac:dyDescent="0.2"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1:34" x14ac:dyDescent="0.2"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</row>
    <row r="252" spans="11:34" x14ac:dyDescent="0.2"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</row>
    <row r="253" spans="11:34" x14ac:dyDescent="0.2"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1:34" x14ac:dyDescent="0.2"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</row>
    <row r="255" spans="11:34" x14ac:dyDescent="0.2"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</row>
    <row r="256" spans="11:34" x14ac:dyDescent="0.2"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1:34" x14ac:dyDescent="0.2"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</row>
    <row r="258" spans="11:34" x14ac:dyDescent="0.2"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</row>
    <row r="259" spans="11:34" x14ac:dyDescent="0.2"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1:34" x14ac:dyDescent="0.2"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</row>
    <row r="261" spans="11:34" x14ac:dyDescent="0.2"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</row>
    <row r="262" spans="11:34" x14ac:dyDescent="0.2"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1:34" x14ac:dyDescent="0.2"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</row>
    <row r="264" spans="11:34" x14ac:dyDescent="0.2"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</row>
    <row r="265" spans="11:34" x14ac:dyDescent="0.2"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1:34" x14ac:dyDescent="0.2"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</row>
    <row r="267" spans="11:34" x14ac:dyDescent="0.2"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</row>
    <row r="268" spans="11:34" x14ac:dyDescent="0.2"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1:34" x14ac:dyDescent="0.2"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</row>
    <row r="270" spans="11:34" x14ac:dyDescent="0.2"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</row>
    <row r="271" spans="11:34" x14ac:dyDescent="0.2"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1:34" x14ac:dyDescent="0.2"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</row>
    <row r="273" spans="11:34" x14ac:dyDescent="0.2"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</row>
    <row r="274" spans="11:34" x14ac:dyDescent="0.2"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1:34" x14ac:dyDescent="0.2"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</row>
    <row r="276" spans="11:34" x14ac:dyDescent="0.2"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</row>
    <row r="277" spans="11:34" x14ac:dyDescent="0.2"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1:34" x14ac:dyDescent="0.2"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</row>
    <row r="279" spans="11:34" x14ac:dyDescent="0.2"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</row>
    <row r="280" spans="11:34" x14ac:dyDescent="0.2"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1:34" x14ac:dyDescent="0.2"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</row>
    <row r="282" spans="11:34" x14ac:dyDescent="0.2"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</row>
    <row r="283" spans="11:34" x14ac:dyDescent="0.2"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1:34" x14ac:dyDescent="0.2"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</row>
    <row r="285" spans="11:34" x14ac:dyDescent="0.2"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</row>
    <row r="286" spans="11:34" x14ac:dyDescent="0.2"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1:34" x14ac:dyDescent="0.2"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</row>
    <row r="288" spans="11:34" x14ac:dyDescent="0.2"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</row>
    <row r="289" spans="11:34" x14ac:dyDescent="0.2"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1:34" x14ac:dyDescent="0.2"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</row>
    <row r="291" spans="11:34" x14ac:dyDescent="0.2"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</row>
    <row r="292" spans="11:34" x14ac:dyDescent="0.2"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1:34" x14ac:dyDescent="0.2"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</row>
    <row r="294" spans="11:34" x14ac:dyDescent="0.2"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</row>
    <row r="295" spans="11:34" x14ac:dyDescent="0.2"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1:34" x14ac:dyDescent="0.2"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</row>
    <row r="297" spans="11:34" x14ac:dyDescent="0.2"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</row>
    <row r="298" spans="11:34" x14ac:dyDescent="0.2"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1:34" x14ac:dyDescent="0.2"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</row>
    <row r="300" spans="11:34" x14ac:dyDescent="0.2"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</row>
    <row r="301" spans="11:34" x14ac:dyDescent="0.2"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1:34" x14ac:dyDescent="0.2"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</row>
    <row r="303" spans="11:34" x14ac:dyDescent="0.2"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</row>
    <row r="304" spans="11:34" x14ac:dyDescent="0.2"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1:34" x14ac:dyDescent="0.2"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</row>
    <row r="306" spans="11:34" x14ac:dyDescent="0.2"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</row>
    <row r="307" spans="11:34" x14ac:dyDescent="0.2"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1:34" x14ac:dyDescent="0.2"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</row>
    <row r="309" spans="11:34" x14ac:dyDescent="0.2"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</row>
    <row r="310" spans="11:34" x14ac:dyDescent="0.2"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1:34" x14ac:dyDescent="0.2"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</row>
    <row r="312" spans="11:34" x14ac:dyDescent="0.2"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</row>
    <row r="313" spans="11:34" x14ac:dyDescent="0.2"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1:34" x14ac:dyDescent="0.2"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</row>
    <row r="315" spans="11:34" x14ac:dyDescent="0.2"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</row>
    <row r="316" spans="11:34" x14ac:dyDescent="0.2"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1:34" x14ac:dyDescent="0.2"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1:34" x14ac:dyDescent="0.2"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1:34" x14ac:dyDescent="0.2"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1:34" x14ac:dyDescent="0.2"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1:34" x14ac:dyDescent="0.2"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1:34" x14ac:dyDescent="0.2"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1:34" x14ac:dyDescent="0.2"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1:34" x14ac:dyDescent="0.2"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1:34" x14ac:dyDescent="0.2"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1:34" x14ac:dyDescent="0.2"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1:34" x14ac:dyDescent="0.2"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1:34" x14ac:dyDescent="0.2"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1:34" x14ac:dyDescent="0.2"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0" spans="11:34" x14ac:dyDescent="0.2"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</row>
    <row r="331" spans="11:34" x14ac:dyDescent="0.2"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1:34" x14ac:dyDescent="0.2"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</row>
    <row r="333" spans="11:34" x14ac:dyDescent="0.2"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</row>
    <row r="334" spans="11:34" x14ac:dyDescent="0.2"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1:34" x14ac:dyDescent="0.2"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</row>
    <row r="336" spans="11:34" x14ac:dyDescent="0.2"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</row>
    <row r="337" spans="11:34" x14ac:dyDescent="0.2"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1:34" x14ac:dyDescent="0.2"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</row>
    <row r="339" spans="11:34" x14ac:dyDescent="0.2"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</row>
    <row r="340" spans="11:34" x14ac:dyDescent="0.2"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1:34" x14ac:dyDescent="0.2"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</row>
    <row r="342" spans="11:34" x14ac:dyDescent="0.2"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</row>
    <row r="343" spans="11:34" x14ac:dyDescent="0.2"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1:34" x14ac:dyDescent="0.2"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</row>
    <row r="345" spans="11:34" x14ac:dyDescent="0.2"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</row>
    <row r="346" spans="11:34" x14ac:dyDescent="0.2"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1:34" x14ac:dyDescent="0.2"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</row>
    <row r="348" spans="11:34" x14ac:dyDescent="0.2"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</row>
    <row r="349" spans="11:34" x14ac:dyDescent="0.2"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1:34" x14ac:dyDescent="0.2"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</row>
    <row r="351" spans="11:34" x14ac:dyDescent="0.2"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</row>
    <row r="352" spans="11:34" x14ac:dyDescent="0.2"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1:34" x14ac:dyDescent="0.2"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</row>
    <row r="354" spans="11:34" x14ac:dyDescent="0.2"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</row>
    <row r="355" spans="11:34" x14ac:dyDescent="0.2"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</sheetData>
  <mergeCells count="8">
    <mergeCell ref="I1:J2"/>
    <mergeCell ref="A30:A36"/>
    <mergeCell ref="A1:A2"/>
    <mergeCell ref="A42:A52"/>
    <mergeCell ref="A5:A9"/>
    <mergeCell ref="A11:A13"/>
    <mergeCell ref="A15:A28"/>
    <mergeCell ref="H1:H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MSU DAEE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Fuller</dc:creator>
  <cp:lastModifiedBy>Anton Bekkerman</cp:lastModifiedBy>
  <dcterms:created xsi:type="dcterms:W3CDTF">2015-10-22T22:15:38Z</dcterms:created>
  <dcterms:modified xsi:type="dcterms:W3CDTF">2016-12-01T05:28:36Z</dcterms:modified>
</cp:coreProperties>
</file>